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<sst xmlns="http://schemas.openxmlformats.org/spreadsheetml/2006/main" count="84" uniqueCount="79">
  <si>
    <t>附件4-2</t>
  </si>
  <si>
    <t>2023年市级福利彩票公益金支持项目补助资金用管理和绩效情况表（民政部分）</t>
  </si>
  <si>
    <t>使用单位/县（市、区）</t>
  </si>
  <si>
    <t>任务清单</t>
  </si>
  <si>
    <t>下达金额（万元）</t>
  </si>
  <si>
    <t>截至2024年5月进展情况</t>
  </si>
  <si>
    <t>截至2024年5月底支出金额（万元）</t>
  </si>
  <si>
    <t>截至2024年5月底支出进度（%）</t>
  </si>
  <si>
    <t>支出内容</t>
  </si>
  <si>
    <t>实际效果</t>
  </si>
  <si>
    <t>项目用款单位</t>
  </si>
  <si>
    <t>合计</t>
  </si>
  <si>
    <t>市本级</t>
  </si>
  <si>
    <t>1、公益路牌项目
2、公益广告宣传
3、民政政策法规公益宣传
4、未成年人关爱保护服务经费
5、乡村振兴驻镇帮扶经费
6、创文公益服务经费
7、困难群众慰问经费1、特困供养人员供养服务机构（敬老院）购买责任保险（13万）；
8、政府购买服务项目（养老服务质量指导中心和家庭床位监管中心项目）（100万）；
9、湛江市高龄津贴系统运管经费（3万）；
10、关爱、帮扶、宣传及节日慰问等经费（70万）；
11、湛江市高龄津贴等级保护评估（8万）；
12、“湛江特慧爱”系统升级项目（21万）；</t>
  </si>
  <si>
    <t xml:space="preserve">1、已按要求为特困供养人员供养服务机构（敬老院）购买责任保险。
2、按进度支付养老服务质量指导中心和家庭床位监管中心项目款。
3、湛江市高龄津贴系统正常运营。
4、对老人和未成年人保护进行宣传、“寒冬送温暖”慰问等。
5、按时按质完成地名数据质量建设。
</t>
  </si>
  <si>
    <t>1.关爱老人未成年人宣传节目费5万元；
2.特困供养人员入住养老机构购买责任保险费13.541万元；
3.高龄老人生活津贴信息管理系统等级保护测评服务费5万元；
4.湛江特慧爱巡访关爱服务系统升级首款（30％）5.64万元；
5.高龄老人生活津贴信息系统运维费3万元；
6.政府购买社区居家养老服务质量指导和家庭照护床位监管服务项目费65.4万元；</t>
  </si>
  <si>
    <t>一是加强湛江市高龄老人生活津贴信息管理系统日常维护和安全保障，为各县（市、区）民政部门和市民办理高龄津贴提供数字化、信息化、便捷化、高效化窗口；二是营造了关心关爱特殊困难老年人社会氛围；三是强化特困人员供养机构安全保障，加强全市养老服务质量指导，推动养老服务供需精准匹配，提供个性化、专业化、规范化养老服务。</t>
  </si>
  <si>
    <t>湛江市民政局</t>
  </si>
  <si>
    <t>残疾人生活津贴和重度残疾人护理补贴</t>
  </si>
  <si>
    <t>2023年（福利彩票公益金）残疾人两项补贴结余0.9109万元</t>
  </si>
  <si>
    <t xml:space="preserve">1、每月按时按标通过社会性发放到残疾人个人账户。
</t>
  </si>
  <si>
    <t>在生活中提高残疾人的满足感和幸福感，促进残疾人福利服务发展。</t>
  </si>
  <si>
    <t>湛江市社会福利院</t>
  </si>
  <si>
    <t>赤坎区</t>
  </si>
  <si>
    <t>1、镇村居养服务中心（站）星级评选奖补项目（9万元）；
2、80周岁以上老人普惠型高龄津贴补助（81.774万元）。
3、残疾人生活津贴和重度残疾人护理补贴</t>
  </si>
  <si>
    <t>截至2024年我区中华街道居家养老服务中心被评为街道级星级居家养老服务中心；百姓村委会居家养老服务站、福建村村委会居家养老服务站被评为村级星级居家养老服务站。高龄津贴按照规范程序发放。5.69万元已全部用于2023年残疾人两项补贴发放</t>
  </si>
  <si>
    <t>1、镇村居养服务中心（站）星级评选奖补项目（9万元）；
2、80周岁以上老人普惠型高龄津贴补助（81.774万元）。
3、残疾人生活津贴和重度残疾人护理补贴每月按时按标通过社会性发放到残疾人个人账户。</t>
  </si>
  <si>
    <t>1、在生活中提高残疾人的满足感和幸福感，促进残疾人福利服务发展。
2、为辖区居家养老老年人提供优质文化娱乐、日托等服务，提高了辖区高龄老人获得感。</t>
  </si>
  <si>
    <t>赤坎区民政局</t>
  </si>
  <si>
    <t>霞山区</t>
  </si>
  <si>
    <t>1、镇村居养服务中心（站）星级评选奖补项目（9万元）；
2、80周岁以上老人普惠型高龄津贴补助（95.7572）
3、残疾人生活津贴和重度残疾人护理补贴</t>
  </si>
  <si>
    <t>1、80周岁以上老人普惠型高龄津贴补助95.7572万元已发放到位。2、镇村居养服务中心（站）星级评选奖补项目正在落实资金申请资料。3、9.306万元已全部用于2022年残疾人两项补贴发放</t>
  </si>
  <si>
    <t>1、每月按时按标通过社会性发放到残疾人个人账户。
2、80周岁以上老人普惠型高龄津贴补助95.7572万元。</t>
  </si>
  <si>
    <t>1、推动我区高龄老人社会福利发展。2、推进星级镇村居养服务中心（站）建设，提升我区养老服务水平。3、在生活中提高残疾人的满足感和幸福感，促进残疾人福利服务发展。</t>
  </si>
  <si>
    <t>霞山区民政局</t>
  </si>
  <si>
    <t>坡头区</t>
  </si>
  <si>
    <t>1、镇村居养服务中心（站）星级评选奖补项目（9万元）；
2、80周岁以上老人普惠型高龄津贴补助（88.304万元）。
3、残疾人生活津贴和重度残疾人护理补贴</t>
  </si>
  <si>
    <t>1、13.8572万元已全部用于2023年残疾人两项补贴发放
2、80周岁以上老人普惠型高龄津贴补助88.304万元已发放到位，镇村居养服务中心（站）星级评选奖补项目正在落实资金申请资料。</t>
  </si>
  <si>
    <t>1、每月按时按标通过社会性发放到残疾人个人账户。2、80周岁以上老人普惠型高龄津贴补助88.304万元。</t>
  </si>
  <si>
    <t>1.把惠及我区高龄老人的实事办好，使党和政府的老有所养惠民政策落到实处。2.推进星级镇村居养服务中心（站）建设，营造浓厚的养老文化氛围，提升我区养老服务水平。3、在生活中提高残疾人的满足感和幸福感，促进残疾人福利服务发展。</t>
  </si>
  <si>
    <t>坡头区民政局</t>
  </si>
  <si>
    <t>麻章区</t>
  </si>
  <si>
    <t>1、高龄老人生活津贴有序发放，目前已支出66.2508万元，镇村居养服务中心（站）星级评选奖补项目（9万元）正在推进中。
2、12.5088万元已全部用于2023年残疾人两项补贴发放</t>
  </si>
  <si>
    <t>1、每月按时按标通过社会性发放到残疾人个人账户。
2、用于80周岁以上老人普惠型高龄津贴补助。</t>
  </si>
  <si>
    <t>1、在生活中提高残疾人的满足感和幸福感，促进残疾人福利服务发展。2、群众满意度较高。</t>
  </si>
  <si>
    <t>麻章区民政局</t>
  </si>
  <si>
    <t>经开区</t>
  </si>
  <si>
    <t xml:space="preserve">1、镇村居养服务中心（站）星级评选奖补项目（9万元）；
2、80周岁以上老人普惠型高龄津贴补助（67.914万元）.
</t>
  </si>
  <si>
    <t>高龄老人生活津贴有序发放，目前已支出67.9万元。镇村居养服务中心（站）星级评选奖补项目（9万元）正在推进中。</t>
  </si>
  <si>
    <t>80周岁以上老人普惠型高龄津贴补助已支出67.9万元。</t>
  </si>
  <si>
    <t>通过下拨80周岁及以上高龄老人生活津贴，把惠及我市高龄老人的实事办好，使党和政府的老有所养惠民政策落到实处。群众满意度超过90%。</t>
  </si>
  <si>
    <t>经开区人口和社会事务管理局</t>
  </si>
  <si>
    <t>吴川市</t>
  </si>
  <si>
    <t>1、镇村居养服务中心（站）星级评选奖补项目（9万元）；
2、村级居家养老服务站建设补助（103万元）。
3、残疾人生活津贴和重度残疾人护理补贴</t>
  </si>
  <si>
    <t>1.支持镇村居家养老服务中心（站）星级评选奖补项目9万元：我局与廉江市怡居服务管理有限公司吴川分公司于2024年1月1号签订《吴川市海滨街道下坡大村居家养老服务站及吴川市振文镇上港村居家养老服务站运营服务合同书》；
2.村级居家养老服务站建设补助（103万元）：我局已向市财政局申请拨付资金，财政未拨付。3、36.0771万元已全部用于2023年残疾人两项补贴发放</t>
  </si>
  <si>
    <t>每月按时按标通过社会性发放到残疾人个人账户。</t>
  </si>
  <si>
    <t>1、在生活中提高残疾人的满足感和幸福感，促进残疾人福利服务发展。2、我局与廉江市怡居服务管理有限公司吴川分公司于2024年1月1号签订《吴川市海滨街道下坡大村居家养老服务站及吴川市振文镇上港村居家养老服务站运营服务合同书》，运营方提供提供日间照料、短期托养、休息床位、助餐配餐等服务。半年来，海滨街道下坡大村养老服务站举办6次社区活动，参与人数200人；振文镇上港村居家养老服务站举办5次社区活动，参与人数达150人次，增强了社区凝聚力，提高了社区对老年人问题的关注度。</t>
  </si>
  <si>
    <t>吴川市民政局</t>
  </si>
  <si>
    <t>遂溪县</t>
  </si>
  <si>
    <t>1、镇村居养服务中心（站）星级评选奖补项目（9万元）；
2、村级居家养老服务站建设补助（282万元）。
3、残疾人生活津贴和重度残疾人护理补贴</t>
  </si>
  <si>
    <t>1、42.4528万元已全部用于2023年残疾人两项补贴发放；2、截至目前，我县创建村级星级居家养老服务站项目20.0106万元，创建镇居家服务中心星级评选奖补项目资金5万元，均已向县财政局请款，待县财政局拨付。</t>
  </si>
  <si>
    <t>1.创建村级星级居家养老服务站项目20.0106万元；
2.创建镇居家服务中心星级评选奖补项目资金5万元
3、每月按时按标通过社会性发放到残疾人个人账户。</t>
  </si>
  <si>
    <t>1、在生活中提高残疾人的满足感和幸福感，促进残疾人福利服务发展。2、  目前我县已建成1间县级社区居家养老示范中心，16个镇级居家养老服务中心，县、镇养老服务中心覆盖率达到100%。同时已完成165个村级社区居家养老服务站，并于2023年在玥珑湖创建镇级星级社区养老服务中心以及在黄略镇许屋村、界炮镇北潭村创建星级村级社区居家养老服务站。
  通过星级评选，不仅提升了服务中心的硬件设施，更在软件服务上下足了功夫。通过为老年人提供日间照顾、膳食午休、医疗保健和文化娱乐等多样化的服务，以及为独居、孤寡、特困及高龄长者提供定期上门探访等心理关怀和健康生活指导，老年人的生活质量得到了显著提升，幸福感、获得感和安全感也随之增强。有效推动了镇村居家养老服务中心（站）的标准化、规范化建设工作。</t>
  </si>
  <si>
    <t>遂溪县民政局</t>
  </si>
  <si>
    <t>徐闻县</t>
  </si>
  <si>
    <t>1、残疾人生活津贴和重度残疾人护理补贴
2、镇村居养服务中心（站）星级评选奖补项目（9万元）；</t>
  </si>
  <si>
    <t>39.9457万元已全部用于2023年残疾人两项补贴发放；设备已安装完成，正在验收结算</t>
  </si>
  <si>
    <t>1、每月按时按标通过社会性发放到残疾人个人账户。
2、该笔资金用于徐闻县下洋镇净坡园村和城北乡讨岳村创建星级居家
养老服务站设施设备采购项目，完善居家养老站的基础设施，提升照护能力</t>
  </si>
  <si>
    <t>1、在生活中提高残疾人的满足感和幸福感，促进残疾人福利服务发展。2、满足群众养老保健需求，推动徐闻县卫生事业和经济社会事业全面发展，对加快全面建设小康社会进程起积极的作用</t>
  </si>
  <si>
    <t>徐闻县民政局</t>
  </si>
  <si>
    <t>雷州市</t>
  </si>
  <si>
    <t>1、77.9415万元已全部用于2023年残疾人两项补贴发放
2、已完成镇村居养服务中心（站）星级评选奖补项目</t>
  </si>
  <si>
    <t>1.白沙镇北坡村委会北坑村社区居家养老服务站星级评选奖补项目资金2万元；
2、雷高镇大群村社区居家养老服务站星级评选奖补项目资金2万元；
3、企水镇社区居家养老服务中心星级评选奖补项目资金5万元。
3、每月按时按标通过社会性发放到残疾人个人账户。</t>
  </si>
  <si>
    <t>1、在生活中提高残疾人的满足感和幸福感，促进残疾人福利服务发展。2、通过奖补我市3个镇村级居家养老服务站，进一步完善服务设施设备，提升了3个镇村级养老服务能力水平，增强老年人的幸福感、获得感， 促进社会和谐稳定。</t>
  </si>
  <si>
    <t>雷州市民政局</t>
  </si>
  <si>
    <t>廉江市</t>
  </si>
  <si>
    <t>1、残疾人生活津贴和重度残疾人护理补贴；
2、镇村居养服务中心（站）星级评选奖补项目（9万元）；</t>
  </si>
  <si>
    <t>81.3069万元已全部用于2023年残疾人两项补贴发放</t>
  </si>
  <si>
    <t>廉江市民政局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</si>
</sst>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1"/>
      <color theme="1"/>
      <name val="宋体"/>
      <charset val="134"/>
      <scheme val="minor"/>
    </font>
    <font>
      <sz val="11"/>
      <name val="Times New Roman"/>
      <charset val="134"/>
    </font>
    <font>
      <sz val="11"/>
      <name val="宋体"/>
      <charset val="134"/>
      <scheme val="minor"/>
    </font>
    <font>
      <sz val="14"/>
      <name val="黑体"/>
      <charset val="134"/>
    </font>
    <font>
      <sz val="20"/>
      <name val="方正小标宋简体"/>
      <charset val="134"/>
    </font>
    <font>
      <sz val="20"/>
      <name val="Times New Roman"/>
      <charset val="134"/>
    </font>
    <font>
      <sz val="11"/>
      <name val="黑体"/>
      <charset val="134"/>
    </font>
    <font>
      <sz val="11"/>
      <name val="方正书宋_GBK"/>
      <charset val="0"/>
    </font>
    <font>
      <sz val="10"/>
      <color theme="1"/>
      <name val="宋体"/>
      <charset val="134"/>
      <scheme val="minor"/>
    </font>
    <font>
      <sz val="10"/>
      <name val="方正书宋_GBK"/>
      <charset val="0"/>
    </font>
    <font>
      <sz val="12"/>
      <name val="Times New Roman"/>
      <charset val="134"/>
    </font>
    <font>
      <sz val="12"/>
      <name val="宋体"/>
      <charset val="134"/>
    </font>
    <font>
      <sz val="11"/>
      <color theme="1"/>
      <name val="宋体"/>
      <charset val="134"/>
    </font>
    <font>
      <sz val="11"/>
      <name val="方正书宋_GBK"/>
      <charset val="134"/>
    </font>
    <font>
      <sz val="10"/>
      <name val="方正书宋_GBK"/>
      <charset val="134"/>
    </font>
    <font>
      <sz val="10"/>
      <name val="宋体"/>
      <charset val="134"/>
    </font>
    <font>
      <sz val="11"/>
      <name val="宋体"/>
      <charset val="134"/>
    </font>
    <font>
      <sz val="11"/>
      <name val="宋体"/>
      <charset val="0"/>
    </font>
    <font>
      <sz val="11"/>
      <color theme="1"/>
      <name val="宋体"/>
      <charset val="0"/>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4" borderId="7" applyNumberFormat="0" applyAlignment="0" applyProtection="0">
      <alignment vertical="center"/>
    </xf>
    <xf numFmtId="0" fontId="29" fillId="5" borderId="8" applyNumberFormat="0" applyAlignment="0" applyProtection="0">
      <alignment vertical="center"/>
    </xf>
    <xf numFmtId="0" fontId="30" fillId="5" borderId="7" applyNumberFormat="0" applyAlignment="0" applyProtection="0">
      <alignment vertical="center"/>
    </xf>
    <xf numFmtId="0" fontId="31" fillId="6"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1"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176" fontId="12"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176" fontId="16" fillId="0" borderId="1" xfId="0" applyNumberFormat="1" applyFont="1" applyFill="1" applyBorder="1" applyAlignment="1">
      <alignment vertical="center" wrapText="1"/>
    </xf>
    <xf numFmtId="10" fontId="15"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zoomScale="85" zoomScaleNormal="85" workbookViewId="0">
      <selection activeCell="G6" sqref="G6"/>
    </sheetView>
  </sheetViews>
  <sheetFormatPr defaultColWidth="9" defaultRowHeight="15"/>
  <cols>
    <col min="1" max="1" width="21.875" style="1" customWidth="1"/>
    <col min="2" max="2" width="39.375" style="1" customWidth="1"/>
    <col min="3" max="3" width="15.625" style="3" customWidth="1"/>
    <col min="4" max="4" width="30.25" style="3" customWidth="1"/>
    <col min="5" max="5" width="15.625" style="3" customWidth="1"/>
    <col min="6" max="6" width="15" style="3" customWidth="1"/>
    <col min="7" max="7" width="29.625" style="3" customWidth="1"/>
    <col min="8" max="8" width="36.25" style="3" customWidth="1"/>
    <col min="9" max="9" width="17.5" style="3" customWidth="1"/>
    <col min="10" max="249" width="9" style="1"/>
    <col min="250" max="16378" width="9" style="4"/>
    <col min="16379" max="16384" width="9" style="5"/>
  </cols>
  <sheetData>
    <row r="1" s="1" customFormat="1" ht="18.75" spans="1:9">
      <c r="A1" s="6" t="s">
        <v>0</v>
      </c>
      <c r="C1" s="3"/>
      <c r="D1" s="3"/>
      <c r="E1" s="3"/>
      <c r="F1" s="3"/>
      <c r="G1" s="3"/>
      <c r="H1" s="3"/>
      <c r="I1" s="3"/>
    </row>
    <row r="2" s="1" customFormat="1" ht="27" spans="1:9">
      <c r="A2" s="7" t="s">
        <v>1</v>
      </c>
      <c r="B2" s="7"/>
      <c r="C2" s="7"/>
      <c r="D2" s="7"/>
      <c r="E2" s="7"/>
      <c r="F2" s="7"/>
      <c r="G2" s="7"/>
      <c r="H2" s="7"/>
      <c r="I2" s="7"/>
    </row>
    <row r="3" s="1" customFormat="1" ht="13" customHeight="1" spans="1:9">
      <c r="A3" s="8"/>
      <c r="B3" s="9"/>
      <c r="C3" s="9"/>
      <c r="D3" s="9"/>
      <c r="E3" s="9"/>
      <c r="F3" s="9"/>
      <c r="G3" s="3"/>
      <c r="H3" s="9"/>
      <c r="I3" s="9"/>
    </row>
    <row r="4" s="2" customFormat="1" ht="40.5" spans="1:9">
      <c r="A4" s="10" t="s">
        <v>2</v>
      </c>
      <c r="B4" s="10" t="s">
        <v>3</v>
      </c>
      <c r="C4" s="10" t="s">
        <v>4</v>
      </c>
      <c r="D4" s="10" t="s">
        <v>5</v>
      </c>
      <c r="E4" s="10" t="s">
        <v>6</v>
      </c>
      <c r="F4" s="10" t="s">
        <v>7</v>
      </c>
      <c r="G4" s="10" t="s">
        <v>8</v>
      </c>
      <c r="H4" s="10" t="s">
        <v>9</v>
      </c>
      <c r="I4" s="10" t="s">
        <v>10</v>
      </c>
    </row>
    <row r="5" s="2" customFormat="1" ht="24" customHeight="1" spans="1:9">
      <c r="A5" s="11" t="s">
        <v>11</v>
      </c>
      <c r="B5" s="12"/>
      <c r="C5" s="13">
        <f>SUM(C6:C17)</f>
        <v>1510</v>
      </c>
      <c r="D5" s="13"/>
      <c r="E5" s="13">
        <f>SUM(E6:E17)</f>
        <v>861.0761</v>
      </c>
      <c r="F5" s="14">
        <f t="shared" ref="F5:F11" si="0">E5/C5</f>
        <v>0.570249072847682</v>
      </c>
      <c r="G5" s="13"/>
      <c r="H5" s="13"/>
      <c r="I5" s="13"/>
    </row>
    <row r="6" s="1" customFormat="1" ht="178" customHeight="1" spans="1:9">
      <c r="A6" s="15" t="s">
        <v>12</v>
      </c>
      <c r="B6" s="16" t="s">
        <v>13</v>
      </c>
      <c r="C6" s="15">
        <v>315</v>
      </c>
      <c r="D6" s="17" t="s">
        <v>14</v>
      </c>
      <c r="E6" s="18">
        <v>124.001</v>
      </c>
      <c r="F6" s="19">
        <f t="shared" si="0"/>
        <v>0.393653968253968</v>
      </c>
      <c r="G6" s="20" t="s">
        <v>15</v>
      </c>
      <c r="H6" s="20" t="s">
        <v>16</v>
      </c>
      <c r="I6" s="35" t="s">
        <v>17</v>
      </c>
    </row>
    <row r="7" s="1" customFormat="1" ht="71" customHeight="1" spans="1:9">
      <c r="A7" s="15" t="s">
        <v>12</v>
      </c>
      <c r="B7" s="16" t="s">
        <v>18</v>
      </c>
      <c r="C7" s="15">
        <v>0.9109</v>
      </c>
      <c r="D7" s="21" t="s">
        <v>19</v>
      </c>
      <c r="E7" s="18">
        <v>0</v>
      </c>
      <c r="F7" s="19">
        <f t="shared" si="0"/>
        <v>0</v>
      </c>
      <c r="G7" s="20" t="s">
        <v>20</v>
      </c>
      <c r="H7" s="20" t="s">
        <v>21</v>
      </c>
      <c r="I7" s="35" t="s">
        <v>22</v>
      </c>
    </row>
    <row r="8" s="1" customFormat="1" ht="71" customHeight="1" spans="1:9">
      <c r="A8" s="22" t="s">
        <v>23</v>
      </c>
      <c r="B8" s="23" t="s">
        <v>24</v>
      </c>
      <c r="C8" s="15">
        <v>96.4671</v>
      </c>
      <c r="D8" s="24" t="s">
        <v>25</v>
      </c>
      <c r="E8" s="15">
        <v>96.4671</v>
      </c>
      <c r="F8" s="19">
        <f t="shared" si="0"/>
        <v>1</v>
      </c>
      <c r="G8" s="25" t="s">
        <v>26</v>
      </c>
      <c r="H8" s="25" t="s">
        <v>27</v>
      </c>
      <c r="I8" s="15" t="s">
        <v>28</v>
      </c>
    </row>
    <row r="9" s="1" customFormat="1" ht="73" customHeight="1" spans="1:9">
      <c r="A9" s="15" t="s">
        <v>29</v>
      </c>
      <c r="B9" s="23" t="s">
        <v>30</v>
      </c>
      <c r="C9" s="15">
        <v>114.0632</v>
      </c>
      <c r="D9" s="21" t="s">
        <v>31</v>
      </c>
      <c r="E9" s="26">
        <v>105.0632</v>
      </c>
      <c r="F9" s="19">
        <f t="shared" si="0"/>
        <v>0.921096374641427</v>
      </c>
      <c r="G9" s="20" t="s">
        <v>32</v>
      </c>
      <c r="H9" s="20" t="s">
        <v>33</v>
      </c>
      <c r="I9" s="15" t="s">
        <v>34</v>
      </c>
    </row>
    <row r="10" s="1" customFormat="1" ht="80" customHeight="1" spans="1:9">
      <c r="A10" s="15" t="s">
        <v>35</v>
      </c>
      <c r="B10" s="23" t="s">
        <v>36</v>
      </c>
      <c r="C10" s="15">
        <v>111.1612</v>
      </c>
      <c r="D10" s="24" t="s">
        <v>37</v>
      </c>
      <c r="E10" s="26">
        <v>102.1612</v>
      </c>
      <c r="F10" s="19">
        <f t="shared" si="0"/>
        <v>0.919036498346545</v>
      </c>
      <c r="G10" s="20" t="s">
        <v>38</v>
      </c>
      <c r="H10" s="20" t="s">
        <v>39</v>
      </c>
      <c r="I10" s="15" t="s">
        <v>40</v>
      </c>
    </row>
    <row r="11" s="1" customFormat="1" ht="87" customHeight="1" spans="1:9">
      <c r="A11" s="15" t="s">
        <v>41</v>
      </c>
      <c r="B11" s="23" t="s">
        <v>36</v>
      </c>
      <c r="C11" s="15">
        <v>87.7596</v>
      </c>
      <c r="D11" s="21" t="s">
        <v>42</v>
      </c>
      <c r="E11" s="15">
        <v>78.7596</v>
      </c>
      <c r="F11" s="19">
        <f t="shared" si="0"/>
        <v>0.897447116896613</v>
      </c>
      <c r="G11" s="17" t="s">
        <v>43</v>
      </c>
      <c r="H11" s="17" t="s">
        <v>44</v>
      </c>
      <c r="I11" s="15" t="s">
        <v>45</v>
      </c>
    </row>
    <row r="12" s="1" customFormat="1" ht="87" customHeight="1" spans="1:9">
      <c r="A12" s="27" t="s">
        <v>46</v>
      </c>
      <c r="B12" s="28" t="s">
        <v>47</v>
      </c>
      <c r="C12" s="15">
        <v>76.914</v>
      </c>
      <c r="D12" s="17" t="s">
        <v>48</v>
      </c>
      <c r="E12" s="26">
        <v>67.9</v>
      </c>
      <c r="F12" s="29">
        <v>0.882804170892165</v>
      </c>
      <c r="G12" s="17" t="s">
        <v>49</v>
      </c>
      <c r="H12" s="17" t="s">
        <v>50</v>
      </c>
      <c r="I12" s="15" t="s">
        <v>51</v>
      </c>
    </row>
    <row r="13" s="1" customFormat="1" ht="73" customHeight="1" spans="1:9">
      <c r="A13" s="15" t="s">
        <v>52</v>
      </c>
      <c r="B13" s="23" t="s">
        <v>53</v>
      </c>
      <c r="C13" s="15">
        <v>148.0771</v>
      </c>
      <c r="D13" s="21" t="s">
        <v>54</v>
      </c>
      <c r="E13" s="26">
        <v>36.0771</v>
      </c>
      <c r="F13" s="19">
        <f>E13/C13</f>
        <v>0.243637267342486</v>
      </c>
      <c r="G13" s="17" t="s">
        <v>55</v>
      </c>
      <c r="H13" s="17" t="s">
        <v>56</v>
      </c>
      <c r="I13" s="15" t="s">
        <v>57</v>
      </c>
    </row>
    <row r="14" s="1" customFormat="1" ht="132" customHeight="1" spans="1:9">
      <c r="A14" s="15" t="s">
        <v>58</v>
      </c>
      <c r="B14" s="23" t="s">
        <v>59</v>
      </c>
      <c r="C14" s="15">
        <v>333.4528</v>
      </c>
      <c r="D14" s="21" t="s">
        <v>60</v>
      </c>
      <c r="E14" s="26">
        <v>42.4528</v>
      </c>
      <c r="F14" s="19">
        <f>E14/C14</f>
        <v>0.127312771102837</v>
      </c>
      <c r="G14" s="17" t="s">
        <v>61</v>
      </c>
      <c r="H14" s="17" t="s">
        <v>62</v>
      </c>
      <c r="I14" s="15" t="s">
        <v>63</v>
      </c>
    </row>
    <row r="15" s="1" customFormat="1" ht="50" customHeight="1" spans="1:9">
      <c r="A15" s="22" t="s">
        <v>64</v>
      </c>
      <c r="B15" s="30" t="s">
        <v>65</v>
      </c>
      <c r="C15" s="15">
        <v>48.9457</v>
      </c>
      <c r="D15" s="31" t="s">
        <v>66</v>
      </c>
      <c r="E15" s="26">
        <v>39.9457</v>
      </c>
      <c r="F15" s="19">
        <f>E15/C15</f>
        <v>0.816122764614665</v>
      </c>
      <c r="G15" s="32" t="s">
        <v>67</v>
      </c>
      <c r="H15" s="32" t="s">
        <v>68</v>
      </c>
      <c r="I15" s="36" t="s">
        <v>69</v>
      </c>
    </row>
    <row r="16" s="1" customFormat="1" ht="50" customHeight="1" spans="1:9">
      <c r="A16" s="22" t="s">
        <v>70</v>
      </c>
      <c r="B16" s="30" t="s">
        <v>65</v>
      </c>
      <c r="C16" s="15">
        <v>86.9415</v>
      </c>
      <c r="D16" s="31" t="s">
        <v>71</v>
      </c>
      <c r="E16" s="26">
        <v>86.9415</v>
      </c>
      <c r="F16" s="19">
        <f>E16/C16</f>
        <v>1</v>
      </c>
      <c r="G16" s="32" t="s">
        <v>72</v>
      </c>
      <c r="H16" s="32" t="s">
        <v>73</v>
      </c>
      <c r="I16" s="36" t="s">
        <v>74</v>
      </c>
    </row>
    <row r="17" s="1" customFormat="1" ht="50" customHeight="1" spans="1:9">
      <c r="A17" s="22" t="s">
        <v>75</v>
      </c>
      <c r="B17" s="30" t="s">
        <v>76</v>
      </c>
      <c r="C17" s="33">
        <v>90.3069</v>
      </c>
      <c r="D17" s="34" t="s">
        <v>77</v>
      </c>
      <c r="E17" s="26">
        <v>81.3069</v>
      </c>
      <c r="F17" s="19">
        <f>E17/C17</f>
        <v>0.900339841141707</v>
      </c>
      <c r="G17" s="20" t="s">
        <v>55</v>
      </c>
      <c r="H17" s="20" t="s">
        <v>21</v>
      </c>
      <c r="I17" s="36" t="s">
        <v>78</v>
      </c>
    </row>
  </sheetData>
  <mergeCells count="2">
    <mergeCell ref="A2:I2"/>
    <mergeCell ref="A5:B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有DD</cp:lastModifiedBy>
  <dcterms:created xsi:type="dcterms:W3CDTF">2023-06-12T08:18:00Z</dcterms:created>
  <dcterms:modified xsi:type="dcterms:W3CDTF">2024-06-24T03:37:08Z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69B872BF13B441EEA730196812656E03_12</vt:lpwstr>
  </property>
</Properties>
</file>