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<sst xmlns="http://schemas.openxmlformats.org/spreadsheetml/2006/main" count="60" uniqueCount="58">
  <si>
    <t>附件2-2</t>
  </si>
  <si>
    <t>2023年中央专项彩票公益金支持地方社会公益事业发展资金使用管理和绩效情况表</t>
  </si>
  <si>
    <t>使用单位/县（市、区）</t>
  </si>
  <si>
    <t>任务清单</t>
  </si>
  <si>
    <t>下达金额（万元）</t>
  </si>
  <si>
    <t>截至2024年5月进展情况</t>
  </si>
  <si>
    <t>截至2024年5月底支出金额（万元）</t>
  </si>
  <si>
    <t>截至2024年5月底支出进度（%）</t>
  </si>
  <si>
    <t>支出内容</t>
  </si>
  <si>
    <t>实际效果</t>
  </si>
  <si>
    <t>项目用款单位</t>
  </si>
  <si>
    <t>合计</t>
  </si>
  <si>
    <t>霞山区</t>
  </si>
  <si>
    <t>1.支持特殊困难老年人家庭适老化改造和经济困难失能、部分失能老年人家庭养老床位建设发展；2.改造解放街道文体社区居家养老服务站；3.改造岑擎村委会居家养老服务站；4.霞山区长者饭堂</t>
  </si>
  <si>
    <t>已完成区级示范中心改造，星级社区居家养老服务中心（站）建设项目已完成，2023年下达的适老化改造任务89户和10户家庭床位已完工,已完成霞山区长者饭堂建设。</t>
  </si>
  <si>
    <t>社区居家养老服务中心建设项目，养老服务站建设项目，长者饭堂建设项目，适老化改造项目，区级养老示范中心改造</t>
  </si>
  <si>
    <t>优化场地建设让更多老年人共享养老服务设施建设成果。改善居家生活照护条件，增强居家生活设施设备的安全性、便利性和舒适性，老年人生活质量稳步提升，老年人获得感、幸福感和安全感逐步提高；长者饭堂解决我区老年人用餐问题，，确保有需要的老年人享受到政策的实惠用餐无忧。</t>
  </si>
  <si>
    <t>霞山区民政局</t>
  </si>
  <si>
    <t>坡头区</t>
  </si>
  <si>
    <t xml:space="preserve">1.2023年特殊困难老年人家庭适老化改造；2.智能化家庭养老床位建设；3.2024年特殊困难老年人家庭适老化改造。                    </t>
  </si>
  <si>
    <t>1.2023年特殊困难老年人家庭适老化改造：已完成254户；2.智能化家庭养老床位建设：已完成53户经济困难失能、部分失能老年人家庭养老床位建设；3.2024年特殊困难老年人家庭适老化改造：2024年我区适老化指标任务68户，前期完成了摸排评估工作，现已完成151户特殊困难老年人家庭适老化改造，超额完成了市民政局下达我区的任务，该项工作还在持续推进中。</t>
  </si>
  <si>
    <t>已支付2023年特殊困难老年人家庭适老化改造项目经费64.73万元。</t>
  </si>
  <si>
    <t>推动了坡头区养老事业发展，有效了满足老年人居家生活照料、起居行走、康养护理等需求，改善居家生活照护条件，增强居家生活设施设备的安全性、便利性和舒适性，老年人生活质量稳步提升，老年人获得感、幸福感和安全感逐步提高，群众满意度达到85%以上。</t>
  </si>
  <si>
    <t>坡头区民政局</t>
  </si>
  <si>
    <t>麻章区</t>
  </si>
  <si>
    <t>特殊困难老年人家庭适老化改造</t>
  </si>
  <si>
    <t>2023年适老化改造任务已完成，从另一笔中央资金中支出。</t>
  </si>
  <si>
    <t>无</t>
  </si>
  <si>
    <t>2023年完成152户特殊困难老年人适老化改造，优化特殊困难老年人居家环境，群众满意度提高。</t>
  </si>
  <si>
    <t>麻章区民政局</t>
  </si>
  <si>
    <t>吴川市</t>
  </si>
  <si>
    <t>1.特困人员供养服务设施（敬老院）新建、改扩建和设施设备配置、推进护理型床位建设57万元；2.特殊困难老年人家庭适老化改造和经济困难失能、部分失能老年人家庭养老床位建设（284户）55万元；3.社区居家养老服务建设60万元；4.特殊困难老年人家庭适老化改造项目（283户）41万元</t>
  </si>
  <si>
    <t>1我市分配用于特困人员供养服务设施（敬老院）新建、改扩建和设施设备配置、推进护理型床位建设57万元，由相关镇作为业主负责承办。其中，王村港镇敬老院12万元、吴阳镇敬老院9万元、浅水镇敬老院9万元、樟铺镇敬老院9万元、黄坡镇第一敬老院9万元、黄坡镇第二敬老院9万元。王村港镇项目已完工。我局已正式发通知到有关镇，要求由相关镇向财政局申请资金，各镇反映需要收到财政支付系统通知才能申请。
2.用于支持特殊困难老年人家庭适老化改造和经济困难失能、部分失能老年人家庭养老床位建设55万元。民政局已申请财政局拨款。适老化改造项目284户已完成，由于财政局未拨款，所以资金未能支出。
3.加强社区居家养老服务建设60万元，用于社区居家养老服务点建设。其中，海滨街道居家养老服务站30万元，振文镇上港村居家养老服务站20万元，梅录街道居家养老服务服务中心10万元。海滨街道居家养老服务站、振文镇上港村居家养老服务站星级建设已完成。民政局已申请财政局拨款，财政拨30万元。资金已使用30万元：海滨街道下坡大村星级居家养老服务站物资采购26.9608万元，零散物资采购补充协议使用资金9870元，配置长者饭堂20522元。
4.已完成283户特殊困难老年人家庭适老化改造。2024年2月市财政拨付20万元，目前已支出资金20万元。</t>
  </si>
  <si>
    <t>1.海滨街道下坡大村星级居家养老服务站物资采购26.9608万元，零散物资采购补充协议使用资金9870元，配置长者饭堂20522元。
2.完成283户特殊困难老年人家庭适老化改造。2024年2月市财政拨付20万元，目前已支出资金20万元。</t>
  </si>
  <si>
    <t>1.加强社区居家养老服务设施建设。海滨街道下坡大村星级居家养老服务站，位于吴川市海滨街道下坡大村文化楼，共三层。占地面积400平方米，建筑面积500平方米；振文镇上港村居家养老服务站，位于吴川市振文镇上港村文化楼，共三层，占地面积80平方米，建筑面积400平方米（其中150为加建集装箱）。服务范围覆盖周边社区，为60岁以上老年人提供日间照料、健康管理、文化娱乐等服务；2.共为567户特殊困难老年人实施适老化改造。通过实施适老化改造，进一步保障特殊困难老年人最迫切的居家适老化改造需求和居家养老服务需求。</t>
  </si>
  <si>
    <t>吴川市民政局</t>
  </si>
  <si>
    <t>遂溪县</t>
  </si>
  <si>
    <t>该项目用于1112户适老化改造项目，目前已完成验收，已向县财政局提交请款材料。</t>
  </si>
  <si>
    <t>适老化改造项目</t>
  </si>
  <si>
    <t xml:space="preserve">  在“十四五”规划的指引下，2021年以来我县投入420多万对2182户实施特殊困难老年人家庭适老化改造，超前完成市局下达的五年工作任务（1770户）。
  通过实施特殊困难老年人家庭适老化改造，不仅解决了老年人生活中遇到的实际困难，提高了老年人在家中的生活舒适度，还增强了居家生活设施的安全性、便利性和舒适性，提升了居家养老服务质量。</t>
  </si>
  <si>
    <t>遂溪县民政局</t>
  </si>
  <si>
    <t>雷州市</t>
  </si>
  <si>
    <t>完成特殊困难老年人家庭适老化改造</t>
  </si>
  <si>
    <t>适老化改造项目已完成，但财政未全面拨付资金。</t>
  </si>
  <si>
    <t>2023年完成特殊困难老年人家庭适老化改造户数达1050户，改造完成率100%。</t>
  </si>
  <si>
    <t>1、已全面按质按量完成特困老年人家庭适老化改造，给特困老年人完善生活等设施。
2、大大提升失能、半失能等特困老年人生活质量，提高了特困老年人生活需求满意度。增强老年人的幸福感、获得感， 促进社会和谐稳定。体现党和政府对特殊老年人的关心和关爱。</t>
  </si>
  <si>
    <t>雷州市民政局</t>
  </si>
  <si>
    <t>徐闻县</t>
  </si>
  <si>
    <t>1、徐闻县和安镇、下洋镇、西连镇敬老院基础设施修缮项目60万元
2、徐闻县特殊困难老年人家庭适老化改造项目74万元
3、徐闻县长者饭堂建设运营项目83万元</t>
  </si>
  <si>
    <t>全部项目已完工，支付资料已交到财政，正在办理支付流程中</t>
  </si>
  <si>
    <t>1、徐闻县和安镇、下洋镇、西连镇敬老院基础设施修缮项目重点改造3家养老服务机构，面积共2058平方米。
2、徐闻县特殊困难老年人家庭适老化改造项目已超额完成，涉及改造552户，惠及1131位老年人。
3、徐闻县长者饭堂建设运营项目支持2间长者饭堂建设与运营。</t>
  </si>
  <si>
    <t>改善了敬老院的居住环境，提高老人的生活质量。适老化改造项目切实提升老年人居家养老的安全性、便利性，不断增强老年人获得感、幸福感。长者饭堂的建设惠及周边的城镇及村庄，为困难老人提供了便利服务。</t>
  </si>
  <si>
    <t>徐闻县民政局</t>
  </si>
  <si>
    <t>廉江市</t>
  </si>
  <si>
    <t>1839户特殊困难家庭老年人适老化改造完成，已验收合格。结算价为272.7623万元；已支付76.6万元，剩余结算款行已向财政申请，待支付。</t>
  </si>
  <si>
    <t>适老化改造款项。</t>
  </si>
  <si>
    <t>优化1839户特殊困难老年人居家环境，群众的满意度较高。</t>
  </si>
  <si>
    <t>廉江市民政局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</si>
</sst>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Times New Roman"/>
      <charset val="134"/>
    </font>
    <font>
      <sz val="11"/>
      <name val="宋体"/>
      <charset val="134"/>
      <scheme val="minor"/>
    </font>
    <font>
      <sz val="14"/>
      <name val="黑体"/>
      <charset val="134"/>
    </font>
    <font>
      <sz val="20"/>
      <name val="方正小标宋简体"/>
      <charset val="134"/>
    </font>
    <font>
      <sz val="20"/>
      <name val="Times New Roman"/>
      <charset val="134"/>
    </font>
    <font>
      <sz val="11"/>
      <name val="黑体"/>
      <charset val="134"/>
    </font>
    <font>
      <sz val="11"/>
      <name val="方正书宋_GBK"/>
      <charset val="0"/>
    </font>
    <font>
      <sz val="12"/>
      <color theme="1"/>
      <name val="宋体"/>
      <charset val="134"/>
      <scheme val="minor"/>
    </font>
    <font>
      <sz val="10"/>
      <name val="方正书宋_GBK"/>
      <charset val="0"/>
    </font>
    <font>
      <sz val="11"/>
      <name val="方正书宋_GBK"/>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Border="1" applyAlignment="1">
      <alignment vertical="center"/>
    </xf>
    <xf numFmtId="0" fontId="1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topLeftCell="A10" workbookViewId="0">
      <selection activeCell="C7" sqref="C7"/>
    </sheetView>
  </sheetViews>
  <sheetFormatPr defaultColWidth="9" defaultRowHeight="15"/>
  <cols>
    <col min="1" max="1" width="21.875" style="1" customWidth="1"/>
    <col min="2" max="2" width="43.75" style="1" customWidth="1"/>
    <col min="3" max="3" width="15.625" style="3" customWidth="1"/>
    <col min="4" max="4" width="23.875" style="3" customWidth="1"/>
    <col min="5" max="5" width="15.625" style="3" customWidth="1"/>
    <col min="6" max="6" width="15" style="3" customWidth="1"/>
    <col min="7" max="7" width="25.25" style="3" customWidth="1"/>
    <col min="8" max="8" width="25.375" style="3" customWidth="1"/>
    <col min="9" max="9" width="17.5" style="3" customWidth="1"/>
    <col min="10" max="10" width="29.75" style="3" customWidth="1"/>
    <col min="11" max="253" width="9" style="1"/>
    <col min="254" max="16382" width="9" style="4"/>
    <col min="16383" max="16384" width="9" style="5"/>
  </cols>
  <sheetData>
    <row r="1" s="1" customFormat="1" ht="18.75" spans="1:10">
      <c r="A1" s="6" t="s">
        <v>0</v>
      </c>
      <c r="C1" s="3"/>
      <c r="D1" s="3"/>
      <c r="E1" s="3"/>
      <c r="F1" s="3"/>
      <c r="G1" s="3"/>
      <c r="H1" s="3"/>
      <c r="I1" s="3"/>
      <c r="J1" s="3"/>
    </row>
    <row r="2" s="1" customFormat="1" ht="27" spans="1:10">
      <c r="A2" s="7" t="s">
        <v>1</v>
      </c>
      <c r="B2" s="7"/>
      <c r="C2" s="7"/>
      <c r="D2" s="7"/>
      <c r="E2" s="7"/>
      <c r="F2" s="7"/>
      <c r="G2" s="7"/>
      <c r="H2" s="7"/>
      <c r="I2" s="7"/>
      <c r="J2" s="21"/>
    </row>
    <row r="3" s="1" customFormat="1" ht="13" customHeight="1" spans="1:10">
      <c r="A3" s="8"/>
      <c r="B3" s="9"/>
      <c r="C3" s="9"/>
      <c r="D3" s="9"/>
      <c r="E3" s="9"/>
      <c r="F3" s="9"/>
      <c r="G3" s="3"/>
      <c r="H3" s="9"/>
      <c r="I3" s="9"/>
      <c r="J3" s="3"/>
    </row>
    <row r="4" s="2" customFormat="1" ht="40.5" spans="1:9">
      <c r="A4" s="10" t="s">
        <v>2</v>
      </c>
      <c r="B4" s="10" t="s">
        <v>3</v>
      </c>
      <c r="C4" s="10" t="s">
        <v>4</v>
      </c>
      <c r="D4" s="10" t="s">
        <v>5</v>
      </c>
      <c r="E4" s="10" t="s">
        <v>6</v>
      </c>
      <c r="F4" s="10" t="s">
        <v>7</v>
      </c>
      <c r="G4" s="10" t="s">
        <v>8</v>
      </c>
      <c r="H4" s="10" t="s">
        <v>9</v>
      </c>
      <c r="I4" s="10" t="s">
        <v>10</v>
      </c>
    </row>
    <row r="5" s="2" customFormat="1" spans="1:9">
      <c r="A5" s="11"/>
      <c r="B5" s="12" t="s">
        <v>11</v>
      </c>
      <c r="C5" s="11">
        <f>SUM(C6:C13)</f>
        <v>1597</v>
      </c>
      <c r="D5" s="11"/>
      <c r="E5" s="11">
        <f>SUM(E6:E13)</f>
        <v>503.6345</v>
      </c>
      <c r="F5" s="13">
        <f t="shared" ref="F5:F13" si="0">E5/C5</f>
        <v>0.31536286787727</v>
      </c>
      <c r="G5" s="11"/>
      <c r="H5" s="11"/>
      <c r="I5" s="11"/>
    </row>
    <row r="6" s="1" customFormat="1" ht="108" spans="1:9">
      <c r="A6" s="14" t="s">
        <v>12</v>
      </c>
      <c r="B6" s="15" t="s">
        <v>13</v>
      </c>
      <c r="C6" s="16">
        <v>137</v>
      </c>
      <c r="D6" s="17" t="s">
        <v>14</v>
      </c>
      <c r="E6" s="18">
        <v>34.05</v>
      </c>
      <c r="F6" s="19">
        <f t="shared" si="0"/>
        <v>0.248540145985401</v>
      </c>
      <c r="G6" s="17" t="s">
        <v>15</v>
      </c>
      <c r="H6" s="17" t="s">
        <v>16</v>
      </c>
      <c r="I6" s="22" t="s">
        <v>17</v>
      </c>
    </row>
    <row r="7" s="1" customFormat="1" ht="144" spans="1:9">
      <c r="A7" s="14" t="s">
        <v>18</v>
      </c>
      <c r="B7" s="15" t="s">
        <v>19</v>
      </c>
      <c r="C7" s="16">
        <v>155</v>
      </c>
      <c r="D7" s="17" t="s">
        <v>20</v>
      </c>
      <c r="E7" s="18">
        <v>64.73</v>
      </c>
      <c r="F7" s="19">
        <f t="shared" si="0"/>
        <v>0.417612903225806</v>
      </c>
      <c r="G7" s="17" t="s">
        <v>21</v>
      </c>
      <c r="H7" s="17" t="s">
        <v>22</v>
      </c>
      <c r="I7" s="22" t="s">
        <v>23</v>
      </c>
    </row>
    <row r="8" s="1" customFormat="1" ht="36" spans="1:9">
      <c r="A8" s="14" t="s">
        <v>24</v>
      </c>
      <c r="B8" s="20" t="s">
        <v>25</v>
      </c>
      <c r="C8" s="16">
        <v>144</v>
      </c>
      <c r="D8" s="17" t="s">
        <v>26</v>
      </c>
      <c r="E8" s="18">
        <v>0</v>
      </c>
      <c r="F8" s="19">
        <f t="shared" si="0"/>
        <v>0</v>
      </c>
      <c r="G8" s="17" t="s">
        <v>27</v>
      </c>
      <c r="H8" s="17" t="s">
        <v>28</v>
      </c>
      <c r="I8" s="22" t="s">
        <v>29</v>
      </c>
    </row>
    <row r="9" s="1" customFormat="1" ht="409.5" spans="1:9">
      <c r="A9" s="14" t="s">
        <v>30</v>
      </c>
      <c r="B9" s="15" t="s">
        <v>31</v>
      </c>
      <c r="C9" s="16">
        <v>213</v>
      </c>
      <c r="D9" s="17" t="s">
        <v>32</v>
      </c>
      <c r="E9" s="18">
        <v>50</v>
      </c>
      <c r="F9" s="19">
        <f t="shared" si="0"/>
        <v>0.234741784037559</v>
      </c>
      <c r="G9" s="17" t="s">
        <v>33</v>
      </c>
      <c r="H9" s="17" t="s">
        <v>34</v>
      </c>
      <c r="I9" s="22" t="s">
        <v>35</v>
      </c>
    </row>
    <row r="10" s="1" customFormat="1" ht="132" spans="1:9">
      <c r="A10" s="14" t="s">
        <v>36</v>
      </c>
      <c r="B10" s="20" t="s">
        <v>25</v>
      </c>
      <c r="C10" s="16">
        <v>233</v>
      </c>
      <c r="D10" s="17" t="s">
        <v>37</v>
      </c>
      <c r="E10" s="18">
        <v>50</v>
      </c>
      <c r="F10" s="19">
        <f t="shared" si="0"/>
        <v>0.214592274678112</v>
      </c>
      <c r="G10" s="17" t="s">
        <v>38</v>
      </c>
      <c r="H10" s="17" t="s">
        <v>39</v>
      </c>
      <c r="I10" s="22" t="s">
        <v>40</v>
      </c>
    </row>
    <row r="11" s="1" customFormat="1" ht="108" spans="1:9">
      <c r="A11" s="14" t="s">
        <v>41</v>
      </c>
      <c r="B11" s="15" t="s">
        <v>42</v>
      </c>
      <c r="C11" s="16">
        <v>224</v>
      </c>
      <c r="D11" s="17" t="s">
        <v>43</v>
      </c>
      <c r="E11" s="18">
        <v>74</v>
      </c>
      <c r="F11" s="19">
        <f t="shared" si="0"/>
        <v>0.330357142857143</v>
      </c>
      <c r="G11" s="17" t="s">
        <v>44</v>
      </c>
      <c r="H11" s="17" t="s">
        <v>45</v>
      </c>
      <c r="I11" s="22" t="s">
        <v>46</v>
      </c>
    </row>
    <row r="12" s="1" customFormat="1" ht="108" spans="1:9">
      <c r="A12" s="14" t="s">
        <v>47</v>
      </c>
      <c r="B12" s="15" t="s">
        <v>48</v>
      </c>
      <c r="C12" s="16">
        <v>217</v>
      </c>
      <c r="D12" s="17" t="s">
        <v>49</v>
      </c>
      <c r="E12" s="18">
        <v>154.2545</v>
      </c>
      <c r="F12" s="19">
        <f t="shared" si="0"/>
        <v>0.710850230414747</v>
      </c>
      <c r="G12" s="17" t="s">
        <v>50</v>
      </c>
      <c r="H12" s="17" t="s">
        <v>51</v>
      </c>
      <c r="I12" s="22" t="s">
        <v>52</v>
      </c>
    </row>
    <row r="13" s="1" customFormat="1" ht="60" spans="1:9">
      <c r="A13" s="14" t="s">
        <v>53</v>
      </c>
      <c r="B13" s="20" t="s">
        <v>25</v>
      </c>
      <c r="C13" s="16">
        <v>274</v>
      </c>
      <c r="D13" s="17" t="s">
        <v>54</v>
      </c>
      <c r="E13" s="18">
        <v>76.6</v>
      </c>
      <c r="F13" s="19">
        <f t="shared" si="0"/>
        <v>0.27956204379562</v>
      </c>
      <c r="G13" s="17" t="s">
        <v>55</v>
      </c>
      <c r="H13" s="17" t="s">
        <v>56</v>
      </c>
      <c r="I13" s="22" t="s">
        <v>57</v>
      </c>
    </row>
  </sheetData>
  <mergeCells count="1">
    <mergeCell ref="A2:I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有DD</cp:lastModifiedBy>
  <dcterms:created xsi:type="dcterms:W3CDTF">2023-06-12T08:14:00Z</dcterms:created>
  <dcterms:modified xsi:type="dcterms:W3CDTF">2024-06-21T03:34:54Z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8760AD9E51994B58AAAFF21A28471DE5_12</vt:lpwstr>
  </property>
</Properties>
</file>